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0" yWindow="120" windowWidth="9500" windowHeight="7680"/>
  </bookViews>
  <sheets>
    <sheet name="რედისონი" sheetId="5" r:id="rId1"/>
  </sheets>
  <calcPr calcId="125725"/>
</workbook>
</file>

<file path=xl/calcChain.xml><?xml version="1.0" encoding="utf-8"?>
<calcChain xmlns="http://schemas.openxmlformats.org/spreadsheetml/2006/main">
  <c r="H24" i="5"/>
  <c r="H23"/>
  <c r="H22"/>
  <c r="H21"/>
  <c r="H20"/>
  <c r="H19"/>
  <c r="H18"/>
  <c r="H17"/>
  <c r="H16"/>
  <c r="H15"/>
  <c r="H11"/>
  <c r="H12" s="1"/>
  <c r="H25" l="1"/>
  <c r="H26" s="1"/>
  <c r="H27" l="1"/>
  <c r="H28" s="1"/>
</calcChain>
</file>

<file path=xl/sharedStrings.xml><?xml version="1.0" encoding="utf-8"?>
<sst xmlns="http://schemas.openxmlformats.org/spreadsheetml/2006/main" count="44" uniqueCount="41">
  <si>
    <t>E-mail: gaskurava@yahoo.com / gaskurava.ct@gmail.com</t>
  </si>
  <si>
    <t>(+995) 599 102858 / 599 544994</t>
  </si>
  <si>
    <t>ვის:</t>
  </si>
  <si>
    <t>თარჯიმანი</t>
  </si>
  <si>
    <t>სრულად</t>
  </si>
  <si>
    <t>დღე</t>
  </si>
  <si>
    <t>ბანკის რეკვიზიტები</t>
  </si>
  <si>
    <t>გადამხდელის კოდი:           406091214</t>
  </si>
  <si>
    <t xml:space="preserve">მიმღები:                                   "TRANSLATION EQUIPMENT PLUS"   LTD                                    </t>
  </si>
  <si>
    <t>ბანკის დასახელება:              სს "თი ბი სი" სათავო ოფისი</t>
  </si>
  <si>
    <t>ბანკის კოდი:                           TBCBGE22</t>
  </si>
  <si>
    <t>ანგარიშის ნომერი:               GE56TB7394936080100002</t>
  </si>
  <si>
    <t>ეკა ჩოჩუა - გენერალური დირექტორი</t>
  </si>
  <si>
    <t>კითხვების შემთხვევაში დაგვიკავშირდით:</t>
  </si>
  <si>
    <t>ხელმოწერა</t>
  </si>
  <si>
    <t>თარიღი</t>
  </si>
  <si>
    <t>გმადლობთ ერთგულებისთვის და თანამშრომლობისთვის!</t>
  </si>
  <si>
    <t>თარჯიმნის პულტი</t>
  </si>
  <si>
    <t>ჯამი</t>
  </si>
  <si>
    <t>რაოდენობა</t>
  </si>
  <si>
    <t>აპარატური ჩამონათვალი</t>
  </si>
  <si>
    <t>ერთ ფასი</t>
  </si>
  <si>
    <t>მიქშერი</t>
  </si>
  <si>
    <t>დინამიკები</t>
  </si>
  <si>
    <t>აპარატურის ინსტალაცია და მომსახურება</t>
  </si>
  <si>
    <t>მომსახურება</t>
  </si>
  <si>
    <t>ერთ. ფასი</t>
  </si>
  <si>
    <t>ინფრაწითელი მიმღები</t>
  </si>
  <si>
    <t>ყურსასმენი</t>
  </si>
  <si>
    <t>რადიატორი</t>
  </si>
  <si>
    <t>ტრანსმითერი</t>
  </si>
  <si>
    <t>საათი</t>
  </si>
  <si>
    <t>მაგიდის მიკროფონი</t>
  </si>
  <si>
    <t>სულ</t>
  </si>
  <si>
    <t>დღგ 18%%</t>
  </si>
  <si>
    <t>პრესკონფერენციის თარგმანი ინგლისურიდან ქართულად და პირიქით</t>
  </si>
  <si>
    <t>თანხა სიტყვიერად:  ლარი</t>
  </si>
  <si>
    <t>შეთავაზება</t>
  </si>
  <si>
    <t>რადიო მიკროფონი სადგამით</t>
  </si>
  <si>
    <t>თარიღი: 07.03.17</t>
  </si>
  <si>
    <t>ჯანდაცვის სამინისტრო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</si>
</sst>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color theme="1" tint="0.249977111117893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4"/>
      <color theme="1" tint="0.14999847407452621"/>
      <name val="Cambria"/>
      <family val="1"/>
      <charset val="204"/>
      <scheme val="major"/>
    </font>
    <font>
      <sz val="12"/>
      <color theme="1" tint="0.14999847407452621"/>
      <name val="Cambria"/>
      <family val="1"/>
      <charset val="204"/>
      <scheme val="major"/>
    </font>
    <font>
      <b/>
      <sz val="12"/>
      <color theme="1" tint="0.14999847407452621"/>
      <name val="Cambria"/>
      <family val="1"/>
      <charset val="204"/>
      <scheme val="major"/>
    </font>
    <font>
      <sz val="11"/>
      <color theme="1" tint="0.14999847407452621"/>
      <name val="Cambria"/>
      <family val="1"/>
      <charset val="204"/>
      <scheme val="major"/>
    </font>
    <font>
      <b/>
      <i/>
      <sz val="14"/>
      <color theme="1" tint="0.14999847407452621"/>
      <name val="Cambria"/>
      <family val="1"/>
      <charset val="204"/>
      <scheme val="major"/>
    </font>
    <font>
      <b/>
      <sz val="11"/>
      <color theme="1" tint="0.14999847407452621"/>
      <name val="Cambria"/>
      <family val="1"/>
      <charset val="204"/>
      <scheme val="major"/>
    </font>
    <font>
      <i/>
      <sz val="12"/>
      <color theme="1" tint="0.14999847407452621"/>
      <name val="Cambria"/>
      <family val="1"/>
      <charset val="204"/>
      <scheme val="major"/>
    </font>
    <font>
      <b/>
      <i/>
      <sz val="12"/>
      <color theme="1" tint="0.14999847407452621"/>
      <name val="Cambria"/>
      <family val="1"/>
      <charset val="204"/>
      <scheme val="major"/>
    </font>
    <font>
      <sz val="11"/>
      <color theme="1" tint="0.249977111117893"/>
      <name val="Calibri"/>
      <family val="2"/>
      <charset val="204"/>
      <scheme val="minor"/>
    </font>
    <font>
      <b/>
      <sz val="11"/>
      <color theme="1" tint="0.249977111117893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1"/>
    <xf numFmtId="0" fontId="2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3" fillId="0" borderId="0" xfId="0" applyFont="1" applyBorder="1"/>
    <xf numFmtId="0" fontId="4" fillId="0" borderId="0" xfId="0" applyFont="1" applyFill="1" applyBorder="1" applyAlignment="1"/>
    <xf numFmtId="0" fontId="6" fillId="0" borderId="0" xfId="0" applyFont="1" applyFill="1"/>
    <xf numFmtId="0" fontId="6" fillId="0" borderId="0" xfId="0" applyFont="1" applyFill="1" applyBorder="1" applyAlignment="1"/>
    <xf numFmtId="0" fontId="6" fillId="0" borderId="0" xfId="2" applyFont="1" applyBorder="1" applyAlignment="1" applyProtection="1">
      <alignment vertical="center"/>
    </xf>
    <xf numFmtId="0" fontId="4" fillId="0" borderId="0" xfId="0" applyFont="1" applyBorder="1"/>
    <xf numFmtId="0" fontId="6" fillId="0" borderId="0" xfId="0" applyFont="1"/>
    <xf numFmtId="0" fontId="5" fillId="0" borderId="0" xfId="0" applyFont="1" applyBorder="1" applyAlignment="1"/>
    <xf numFmtId="0" fontId="9" fillId="0" borderId="0" xfId="0" applyFont="1" applyBorder="1"/>
    <xf numFmtId="0" fontId="9" fillId="0" borderId="6" xfId="0" applyFont="1" applyBorder="1"/>
    <xf numFmtId="0" fontId="6" fillId="0" borderId="0" xfId="0" applyFont="1" applyFill="1" applyBorder="1"/>
    <xf numFmtId="0" fontId="11" fillId="0" borderId="13" xfId="0" applyFont="1" applyBorder="1"/>
    <xf numFmtId="0" fontId="11" fillId="0" borderId="1" xfId="0" applyFont="1" applyBorder="1"/>
    <xf numFmtId="2" fontId="11" fillId="0" borderId="14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right" vertical="center"/>
    </xf>
    <xf numFmtId="0" fontId="11" fillId="3" borderId="11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0" borderId="15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6" fillId="0" borderId="1" xfId="0" applyFont="1" applyBorder="1" applyAlignment="1">
      <alignment horizontal="right" vertical="center" wrapText="1"/>
    </xf>
    <xf numFmtId="2" fontId="6" fillId="0" borderId="1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2" fontId="6" fillId="0" borderId="0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4" fillId="0" borderId="0" xfId="0" applyFont="1" applyBorder="1" applyAlignment="1"/>
    <xf numFmtId="0" fontId="6" fillId="0" borderId="5" xfId="0" applyFont="1" applyBorder="1" applyAlignment="1">
      <alignment horizontal="center" vertical="center" wrapText="1"/>
    </xf>
    <xf numFmtId="0" fontId="10" fillId="0" borderId="0" xfId="0" applyFont="1" applyBorder="1" applyAlignment="1"/>
    <xf numFmtId="0" fontId="6" fillId="0" borderId="0" xfId="0" applyFont="1" applyBorder="1" applyAlignment="1"/>
    <xf numFmtId="0" fontId="9" fillId="0" borderId="0" xfId="0" applyFont="1" applyBorder="1" applyAlignment="1"/>
    <xf numFmtId="0" fontId="10" fillId="0" borderId="0" xfId="0" applyFont="1" applyBorder="1" applyAlignment="1"/>
    <xf numFmtId="0" fontId="6" fillId="0" borderId="0" xfId="0" applyFont="1" applyBorder="1" applyAlignment="1"/>
    <xf numFmtId="0" fontId="10" fillId="0" borderId="0" xfId="0" applyFont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4" fillId="0" borderId="2" xfId="0" applyFont="1" applyBorder="1" applyAlignment="1"/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4" fillId="0" borderId="0" xfId="2" applyFont="1" applyBorder="1" applyAlignment="1" applyProtection="1">
      <alignment horizontal="left" vertical="center"/>
    </xf>
    <xf numFmtId="0" fontId="8" fillId="0" borderId="2" xfId="0" applyFont="1" applyBorder="1" applyAlignment="1"/>
    <xf numFmtId="0" fontId="4" fillId="0" borderId="0" xfId="0" applyFont="1" applyBorder="1" applyAlignment="1"/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4" fillId="0" borderId="16" xfId="0" applyFont="1" applyFill="1" applyBorder="1" applyAlignment="1"/>
    <xf numFmtId="0" fontId="6" fillId="0" borderId="17" xfId="0" applyFont="1" applyFill="1" applyBorder="1" applyAlignment="1"/>
    <xf numFmtId="0" fontId="6" fillId="0" borderId="18" xfId="0" applyFont="1" applyFill="1" applyBorder="1" applyAlignment="1"/>
    <xf numFmtId="0" fontId="6" fillId="0" borderId="15" xfId="0" applyFont="1" applyFill="1" applyBorder="1" applyAlignment="1"/>
    <xf numFmtId="0" fontId="6" fillId="0" borderId="19" xfId="0" applyFont="1" applyFill="1" applyBorder="1" applyAlignment="1"/>
    <xf numFmtId="0" fontId="4" fillId="0" borderId="15" xfId="0" applyFont="1" applyFill="1" applyBorder="1" applyAlignment="1"/>
    <xf numFmtId="0" fontId="4" fillId="0" borderId="19" xfId="2" applyFont="1" applyBorder="1" applyAlignment="1" applyProtection="1">
      <alignment horizontal="left" vertical="center"/>
    </xf>
    <xf numFmtId="0" fontId="4" fillId="0" borderId="19" xfId="0" applyFont="1" applyFill="1" applyBorder="1" applyAlignment="1"/>
    <xf numFmtId="0" fontId="7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4" fillId="0" borderId="15" xfId="0" applyFont="1" applyBorder="1"/>
    <xf numFmtId="0" fontId="4" fillId="0" borderId="19" xfId="0" applyFont="1" applyBorder="1"/>
    <xf numFmtId="1" fontId="6" fillId="0" borderId="13" xfId="0" applyNumberFormat="1" applyFont="1" applyFill="1" applyBorder="1" applyAlignment="1">
      <alignment horizontal="center" vertical="center"/>
    </xf>
    <xf numFmtId="2" fontId="6" fillId="0" borderId="14" xfId="0" applyNumberFormat="1" applyFont="1" applyFill="1" applyBorder="1" applyAlignment="1">
      <alignment horizontal="center" vertical="center"/>
    </xf>
    <xf numFmtId="2" fontId="6" fillId="0" borderId="14" xfId="0" applyNumberFormat="1" applyFont="1" applyFill="1" applyBorder="1" applyAlignment="1">
      <alignment horizontal="right" vertical="center"/>
    </xf>
    <xf numFmtId="1" fontId="6" fillId="0" borderId="15" xfId="0" applyNumberFormat="1" applyFont="1" applyFill="1" applyBorder="1" applyAlignment="1">
      <alignment horizontal="right" vertical="center"/>
    </xf>
    <xf numFmtId="2" fontId="12" fillId="0" borderId="14" xfId="0" applyNumberFormat="1" applyFont="1" applyBorder="1" applyAlignment="1">
      <alignment horizontal="right" vertical="center"/>
    </xf>
    <xf numFmtId="2" fontId="12" fillId="0" borderId="19" xfId="0" applyNumberFormat="1" applyFont="1" applyBorder="1" applyAlignment="1">
      <alignment horizontal="right" vertical="center"/>
    </xf>
    <xf numFmtId="0" fontId="4" fillId="0" borderId="15" xfId="0" applyFont="1" applyBorder="1" applyAlignment="1"/>
    <xf numFmtId="0" fontId="4" fillId="0" borderId="15" xfId="0" applyFont="1" applyBorder="1" applyAlignment="1"/>
    <xf numFmtId="0" fontId="5" fillId="0" borderId="20" xfId="0" applyFont="1" applyBorder="1" applyAlignment="1"/>
    <xf numFmtId="0" fontId="8" fillId="0" borderId="21" xfId="0" applyFont="1" applyBorder="1" applyAlignment="1"/>
    <xf numFmtId="0" fontId="9" fillId="0" borderId="15" xfId="0" applyFont="1" applyBorder="1" applyAlignment="1"/>
    <xf numFmtId="0" fontId="4" fillId="0" borderId="20" xfId="0" applyFont="1" applyBorder="1" applyAlignment="1"/>
    <xf numFmtId="0" fontId="9" fillId="0" borderId="15" xfId="0" applyFont="1" applyBorder="1"/>
    <xf numFmtId="0" fontId="4" fillId="0" borderId="22" xfId="0" applyFont="1" applyBorder="1"/>
    <xf numFmtId="0" fontId="5" fillId="2" borderId="1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4" fillId="2" borderId="23" xfId="0" applyFont="1" applyFill="1" applyBorder="1"/>
    <xf numFmtId="0" fontId="4" fillId="2" borderId="24" xfId="0" applyFont="1" applyFill="1" applyBorder="1"/>
    <xf numFmtId="0" fontId="5" fillId="2" borderId="24" xfId="0" applyFont="1" applyFill="1" applyBorder="1" applyAlignment="1">
      <alignment horizontal="center" vertical="center"/>
    </xf>
    <xf numFmtId="0" fontId="4" fillId="2" borderId="25" xfId="0" applyFont="1" applyFill="1" applyBorder="1"/>
    <xf numFmtId="1" fontId="6" fillId="0" borderId="26" xfId="0" applyNumberFormat="1" applyFont="1" applyFill="1" applyBorder="1" applyAlignment="1">
      <alignment horizontal="right" vertical="center"/>
    </xf>
  </cellXfs>
  <cellStyles count="3">
    <cellStyle name="Hyperlink" xfId="2" builtinId="8"/>
    <cellStyle name="Normal" xfId="0" builtinId="0"/>
    <cellStyle name="Style 1" xfId="1"/>
  </cellStyles>
  <dxfs count="0"/>
  <tableStyles count="0" defaultTableStyle="TableStyleMedium9" defaultPivotStyle="PivotStyleLight16"/>
  <colors>
    <mruColors>
      <color rgb="FF60767A"/>
      <color rgb="FF778EBB"/>
      <color rgb="FF9698E6"/>
      <color rgb="FF99B2E3"/>
      <color rgb="FFA1BBDB"/>
      <color rgb="FFC50727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253999</xdr:colOff>
      <xdr:row>0</xdr:row>
      <xdr:rowOff>163522</xdr:rowOff>
    </xdr:from>
    <xdr:ext cx="4720168" cy="362984"/>
    <xdr:sp macro="" textlink="">
      <xdr:nvSpPr>
        <xdr:cNvPr id="2" name="Rectangle 1"/>
        <xdr:cNvSpPr/>
      </xdr:nvSpPr>
      <xdr:spPr>
        <a:xfrm>
          <a:off x="1949449" y="163522"/>
          <a:ext cx="4720168" cy="362984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  <a:latin typeface="+mj-lt"/>
            </a:rPr>
            <a:t>"TRANSLATION  EQUIPMENT  PLUS"   Ltd                  </a:t>
          </a:r>
          <a:r>
            <a:rPr lang="en-US" sz="1800" b="1" cap="all" spc="0">
              <a:ln w="0"/>
              <a:solidFill>
                <a:schemeClr val="tx1">
                  <a:lumMod val="50000"/>
                  <a:lumOff val="50000"/>
                </a:schemeClr>
              </a:solidFill>
              <a:effectLst>
                <a:reflection blurRad="12700" stA="50000" endPos="50000" dist="5000" dir="5400000" sy="-100000" rotWithShape="0"/>
              </a:effectLst>
              <a:latin typeface="+mj-lt"/>
            </a:rPr>
            <a:t>           </a:t>
          </a:r>
        </a:p>
      </xdr:txBody>
    </xdr:sp>
    <xdr:clientData/>
  </xdr:oneCellAnchor>
  <xdr:twoCellAnchor editAs="oneCell">
    <xdr:from>
      <xdr:col>1</xdr:col>
      <xdr:colOff>31749</xdr:colOff>
      <xdr:row>0</xdr:row>
      <xdr:rowOff>21168</xdr:rowOff>
    </xdr:from>
    <xdr:to>
      <xdr:col>2</xdr:col>
      <xdr:colOff>421216</xdr:colOff>
      <xdr:row>6</xdr:row>
      <xdr:rowOff>127001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duotone>
            <a:prstClr val="black"/>
            <a:schemeClr val="tx2">
              <a:lumMod val="20000"/>
              <a:lumOff val="80000"/>
              <a:tint val="45000"/>
              <a:satMod val="400000"/>
            </a:schemeClr>
          </a:duotone>
        </a:blip>
        <a:srcRect l="54436" t="29388" r="13728" b="16326"/>
        <a:stretch>
          <a:fillRect/>
        </a:stretch>
      </xdr:blipFill>
      <xdr:spPr>
        <a:xfrm>
          <a:off x="279399" y="21168"/>
          <a:ext cx="1490134" cy="1229783"/>
        </a:xfrm>
        <a:prstGeom prst="rect">
          <a:avLst/>
        </a:prstGeom>
        <a:ln>
          <a:noFill/>
        </a:ln>
        <a:effectLst>
          <a:glow rad="63500">
            <a:schemeClr val="accent1">
              <a:satMod val="175000"/>
              <a:alpha val="40000"/>
            </a:schemeClr>
          </a:glow>
          <a:softEdge rad="112500"/>
        </a:effectLst>
      </xdr:spPr>
    </xdr:pic>
    <xdr:clientData/>
  </xdr:twoCellAnchor>
  <xdr:twoCellAnchor>
    <xdr:from>
      <xdr:col>3</xdr:col>
      <xdr:colOff>402166</xdr:colOff>
      <xdr:row>2</xdr:row>
      <xdr:rowOff>116416</xdr:rowOff>
    </xdr:from>
    <xdr:to>
      <xdr:col>7</xdr:col>
      <xdr:colOff>783167</xdr:colOff>
      <xdr:row>2</xdr:row>
      <xdr:rowOff>137584</xdr:rowOff>
    </xdr:to>
    <xdr:cxnSp macro="">
      <xdr:nvCxnSpPr>
        <xdr:cNvPr id="4" name="Straight Connector 3"/>
        <xdr:cNvCxnSpPr/>
      </xdr:nvCxnSpPr>
      <xdr:spPr>
        <a:xfrm flipV="1">
          <a:off x="2097616" y="484716"/>
          <a:ext cx="4699001" cy="21168"/>
        </a:xfrm>
        <a:prstGeom prst="line">
          <a:avLst/>
        </a:prstGeom>
        <a:ln w="3810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tep_ltd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49"/>
  <sheetViews>
    <sheetView tabSelected="1" topLeftCell="A6" zoomScale="80" zoomScaleNormal="80" workbookViewId="0">
      <selection activeCell="L21" sqref="L21"/>
    </sheetView>
  </sheetViews>
  <sheetFormatPr defaultColWidth="9.1796875" defaultRowHeight="14"/>
  <cols>
    <col min="1" max="1" width="3.54296875" style="7" customWidth="1"/>
    <col min="2" max="2" width="13.26953125" style="7" bestFit="1" customWidth="1"/>
    <col min="3" max="3" width="9.453125" style="7" customWidth="1"/>
    <col min="4" max="5" width="9.1796875" style="7"/>
    <col min="6" max="6" width="29.453125" style="7" customWidth="1"/>
    <col min="7" max="7" width="14" style="7" customWidth="1"/>
    <col min="8" max="8" width="12.453125" style="7" customWidth="1"/>
    <col min="9" max="16384" width="9.1796875" style="7"/>
  </cols>
  <sheetData>
    <row r="1" spans="2:9" s="3" customFormat="1" ht="15" customHeight="1">
      <c r="B1" s="58"/>
      <c r="C1" s="59"/>
      <c r="D1" s="59"/>
      <c r="E1" s="59"/>
      <c r="F1" s="59"/>
      <c r="G1" s="59"/>
      <c r="H1" s="60"/>
    </row>
    <row r="2" spans="2:9" s="3" customFormat="1">
      <c r="B2" s="61"/>
      <c r="C2" s="4"/>
      <c r="D2" s="4"/>
      <c r="E2" s="4"/>
      <c r="F2" s="4"/>
      <c r="G2" s="4"/>
      <c r="H2" s="62"/>
    </row>
    <row r="3" spans="2:9" s="3" customFormat="1">
      <c r="B3" s="61"/>
      <c r="C3" s="4"/>
      <c r="D3" s="4"/>
      <c r="E3" s="4"/>
      <c r="F3" s="4"/>
      <c r="G3" s="4"/>
      <c r="H3" s="62"/>
    </row>
    <row r="4" spans="2:9" s="3" customFormat="1" ht="15">
      <c r="B4" s="63"/>
      <c r="C4" s="2"/>
      <c r="D4" s="2"/>
      <c r="E4" s="48" t="s">
        <v>0</v>
      </c>
      <c r="F4" s="48"/>
      <c r="G4" s="48"/>
      <c r="H4" s="64"/>
      <c r="I4" s="5"/>
    </row>
    <row r="5" spans="2:9" s="3" customFormat="1" ht="15">
      <c r="B5" s="63"/>
      <c r="C5" s="2"/>
      <c r="D5" s="2"/>
      <c r="E5" s="2"/>
      <c r="F5" s="2"/>
      <c r="G5" s="2"/>
      <c r="H5" s="65"/>
    </row>
    <row r="6" spans="2:9" s="3" customFormat="1" ht="15.75" customHeight="1">
      <c r="B6" s="63"/>
      <c r="C6" s="2"/>
      <c r="D6" s="2"/>
      <c r="E6" s="2"/>
      <c r="F6" s="57" t="s">
        <v>37</v>
      </c>
      <c r="G6" s="57"/>
      <c r="H6" s="66"/>
    </row>
    <row r="7" spans="2:9" s="3" customFormat="1" ht="15">
      <c r="B7" s="63"/>
      <c r="C7" s="2"/>
      <c r="D7" s="2"/>
      <c r="E7" s="2"/>
      <c r="F7" s="11"/>
      <c r="G7" s="39" t="s">
        <v>39</v>
      </c>
      <c r="H7" s="67"/>
    </row>
    <row r="8" spans="2:9" ht="17.5">
      <c r="B8" s="68" t="s">
        <v>2</v>
      </c>
      <c r="C8" s="1" t="s">
        <v>40</v>
      </c>
      <c r="D8" s="6"/>
      <c r="E8" s="6"/>
      <c r="F8" s="6"/>
      <c r="G8" s="6"/>
      <c r="H8" s="69"/>
    </row>
    <row r="9" spans="2:9" ht="17.5">
      <c r="B9" s="68"/>
      <c r="C9" s="1"/>
      <c r="D9" s="6"/>
      <c r="E9" s="6"/>
      <c r="F9" s="6"/>
      <c r="G9" s="6"/>
      <c r="H9" s="69"/>
    </row>
    <row r="10" spans="2:9" s="3" customFormat="1" ht="32.25" customHeight="1">
      <c r="B10" s="70" t="s">
        <v>3</v>
      </c>
      <c r="C10" s="33" t="s">
        <v>31</v>
      </c>
      <c r="D10" s="54" t="s">
        <v>25</v>
      </c>
      <c r="E10" s="55"/>
      <c r="F10" s="56"/>
      <c r="G10" s="15" t="s">
        <v>26</v>
      </c>
      <c r="H10" s="71" t="s">
        <v>18</v>
      </c>
    </row>
    <row r="11" spans="2:9" s="3" customFormat="1" ht="32.25" customHeight="1">
      <c r="B11" s="90">
        <v>1</v>
      </c>
      <c r="C11" s="24">
        <v>2</v>
      </c>
      <c r="D11" s="45" t="s">
        <v>35</v>
      </c>
      <c r="E11" s="46"/>
      <c r="F11" s="47"/>
      <c r="G11" s="25">
        <v>300</v>
      </c>
      <c r="H11" s="72">
        <f>C11*G11</f>
        <v>600</v>
      </c>
    </row>
    <row r="12" spans="2:9" s="3" customFormat="1" ht="15" customHeight="1">
      <c r="B12" s="73"/>
      <c r="C12" s="26"/>
      <c r="D12" s="27"/>
      <c r="E12" s="27"/>
      <c r="F12" s="27"/>
      <c r="G12" s="28" t="s">
        <v>33</v>
      </c>
      <c r="H12" s="72">
        <f>H11</f>
        <v>600</v>
      </c>
    </row>
    <row r="13" spans="2:9" ht="15.5" thickBot="1">
      <c r="B13" s="68"/>
      <c r="C13" s="6"/>
      <c r="D13" s="32"/>
      <c r="E13" s="32"/>
      <c r="F13" s="6"/>
      <c r="G13" s="6"/>
      <c r="H13" s="69"/>
    </row>
    <row r="14" spans="2:9" ht="14.5">
      <c r="B14" s="17" t="s">
        <v>19</v>
      </c>
      <c r="C14" s="18" t="s">
        <v>5</v>
      </c>
      <c r="D14" s="51" t="s">
        <v>20</v>
      </c>
      <c r="E14" s="52"/>
      <c r="F14" s="53"/>
      <c r="G14" s="19" t="s">
        <v>21</v>
      </c>
      <c r="H14" s="20" t="s">
        <v>4</v>
      </c>
    </row>
    <row r="15" spans="2:9" ht="14.5">
      <c r="B15" s="12">
        <v>1</v>
      </c>
      <c r="C15" s="13">
        <v>1</v>
      </c>
      <c r="D15" s="42" t="s">
        <v>30</v>
      </c>
      <c r="E15" s="43"/>
      <c r="F15" s="44"/>
      <c r="G15" s="16">
        <v>150</v>
      </c>
      <c r="H15" s="14">
        <f t="shared" ref="H15:H24" si="0">B15*C15*G15</f>
        <v>150</v>
      </c>
    </row>
    <row r="16" spans="2:9" ht="14.5">
      <c r="B16" s="12">
        <v>4</v>
      </c>
      <c r="C16" s="13">
        <v>1</v>
      </c>
      <c r="D16" s="29" t="s">
        <v>29</v>
      </c>
      <c r="E16" s="30"/>
      <c r="F16" s="31"/>
      <c r="G16" s="16">
        <v>50</v>
      </c>
      <c r="H16" s="14">
        <f t="shared" si="0"/>
        <v>200</v>
      </c>
    </row>
    <row r="17" spans="2:8" ht="14.5">
      <c r="B17" s="12">
        <v>1</v>
      </c>
      <c r="C17" s="13">
        <v>1</v>
      </c>
      <c r="D17" s="42" t="s">
        <v>17</v>
      </c>
      <c r="E17" s="43"/>
      <c r="F17" s="44"/>
      <c r="G17" s="16">
        <v>70</v>
      </c>
      <c r="H17" s="14">
        <f t="shared" si="0"/>
        <v>70</v>
      </c>
    </row>
    <row r="18" spans="2:8" ht="14.5">
      <c r="B18" s="12">
        <v>3</v>
      </c>
      <c r="C18" s="13">
        <v>1</v>
      </c>
      <c r="D18" s="29" t="s">
        <v>32</v>
      </c>
      <c r="E18" s="30"/>
      <c r="F18" s="31"/>
      <c r="G18" s="16">
        <v>7</v>
      </c>
      <c r="H18" s="14">
        <f t="shared" si="0"/>
        <v>21</v>
      </c>
    </row>
    <row r="19" spans="2:8" ht="14.5">
      <c r="B19" s="12">
        <v>50</v>
      </c>
      <c r="C19" s="13">
        <v>1</v>
      </c>
      <c r="D19" s="42" t="s">
        <v>27</v>
      </c>
      <c r="E19" s="43"/>
      <c r="F19" s="44"/>
      <c r="G19" s="16">
        <v>7</v>
      </c>
      <c r="H19" s="14">
        <f t="shared" si="0"/>
        <v>350</v>
      </c>
    </row>
    <row r="20" spans="2:8" ht="14.5">
      <c r="B20" s="12">
        <v>50</v>
      </c>
      <c r="C20" s="13">
        <v>1</v>
      </c>
      <c r="D20" s="29" t="s">
        <v>28</v>
      </c>
      <c r="E20" s="30"/>
      <c r="F20" s="31"/>
      <c r="G20" s="16">
        <v>1</v>
      </c>
      <c r="H20" s="14">
        <f t="shared" si="0"/>
        <v>50</v>
      </c>
    </row>
    <row r="21" spans="2:8" ht="14.5">
      <c r="B21" s="12">
        <v>2</v>
      </c>
      <c r="C21" s="13">
        <v>1</v>
      </c>
      <c r="D21" s="42" t="s">
        <v>38</v>
      </c>
      <c r="E21" s="43"/>
      <c r="F21" s="44"/>
      <c r="G21" s="16">
        <v>50</v>
      </c>
      <c r="H21" s="14">
        <f t="shared" si="0"/>
        <v>100</v>
      </c>
    </row>
    <row r="22" spans="2:8" ht="14.5">
      <c r="B22" s="12">
        <v>2</v>
      </c>
      <c r="C22" s="13">
        <v>1</v>
      </c>
      <c r="D22" s="42" t="s">
        <v>22</v>
      </c>
      <c r="E22" s="43"/>
      <c r="F22" s="44"/>
      <c r="G22" s="16">
        <v>35</v>
      </c>
      <c r="H22" s="14">
        <f t="shared" si="0"/>
        <v>70</v>
      </c>
    </row>
    <row r="23" spans="2:8" ht="14.5">
      <c r="B23" s="12">
        <v>2</v>
      </c>
      <c r="C23" s="13">
        <v>1</v>
      </c>
      <c r="D23" s="42" t="s">
        <v>23</v>
      </c>
      <c r="E23" s="43"/>
      <c r="F23" s="44"/>
      <c r="G23" s="16">
        <v>40</v>
      </c>
      <c r="H23" s="14">
        <f t="shared" si="0"/>
        <v>80</v>
      </c>
    </row>
    <row r="24" spans="2:8" ht="14.5">
      <c r="B24" s="12">
        <v>1</v>
      </c>
      <c r="C24" s="13">
        <v>1</v>
      </c>
      <c r="D24" s="42" t="s">
        <v>24</v>
      </c>
      <c r="E24" s="43"/>
      <c r="F24" s="44"/>
      <c r="G24" s="16">
        <v>93</v>
      </c>
      <c r="H24" s="14">
        <f t="shared" si="0"/>
        <v>93</v>
      </c>
    </row>
    <row r="25" spans="2:8" ht="14.5">
      <c r="B25" s="21"/>
      <c r="C25" s="22"/>
      <c r="D25" s="22"/>
      <c r="E25" s="22"/>
      <c r="F25" s="22"/>
      <c r="G25" s="23" t="s">
        <v>33</v>
      </c>
      <c r="H25" s="74">
        <f>SUM(H15:H24)</f>
        <v>1184</v>
      </c>
    </row>
    <row r="26" spans="2:8" ht="14.5">
      <c r="B26" s="21"/>
      <c r="C26" s="22"/>
      <c r="D26" s="22"/>
      <c r="E26" s="22"/>
      <c r="F26" s="22"/>
      <c r="G26" s="23" t="s">
        <v>18</v>
      </c>
      <c r="H26" s="74">
        <f>H12+H25</f>
        <v>1784</v>
      </c>
    </row>
    <row r="27" spans="2:8" ht="14.5">
      <c r="B27" s="21"/>
      <c r="C27" s="22"/>
      <c r="D27" s="22"/>
      <c r="E27" s="22"/>
      <c r="F27" s="22"/>
      <c r="G27" s="23" t="s">
        <v>34</v>
      </c>
      <c r="H27" s="74">
        <f>H26*18/100</f>
        <v>321.12</v>
      </c>
    </row>
    <row r="28" spans="2:8" ht="14.5">
      <c r="B28" s="21"/>
      <c r="C28" s="22"/>
      <c r="D28" s="22"/>
      <c r="E28" s="22"/>
      <c r="F28" s="22"/>
      <c r="G28" s="23" t="s">
        <v>4</v>
      </c>
      <c r="H28" s="74">
        <f>H26+H27</f>
        <v>2105.12</v>
      </c>
    </row>
    <row r="29" spans="2:8" ht="14.5">
      <c r="B29" s="21"/>
      <c r="C29" s="22"/>
      <c r="D29" s="22"/>
      <c r="E29" s="22"/>
      <c r="F29" s="22"/>
      <c r="G29" s="23"/>
      <c r="H29" s="75"/>
    </row>
    <row r="30" spans="2:8" ht="15">
      <c r="B30" s="76" t="s">
        <v>36</v>
      </c>
      <c r="C30" s="50"/>
      <c r="D30" s="50"/>
      <c r="E30" s="50"/>
      <c r="F30" s="50"/>
      <c r="G30" s="50"/>
      <c r="H30" s="69"/>
    </row>
    <row r="31" spans="2:8" ht="15">
      <c r="B31" s="77"/>
      <c r="C31" s="32"/>
      <c r="D31" s="32"/>
      <c r="E31" s="32"/>
      <c r="F31" s="32"/>
      <c r="G31" s="32"/>
      <c r="H31" s="69"/>
    </row>
    <row r="32" spans="2:8" ht="15">
      <c r="B32" s="77"/>
      <c r="C32" s="32"/>
      <c r="D32" s="32"/>
      <c r="E32" s="32"/>
      <c r="F32" s="32"/>
      <c r="G32" s="32"/>
      <c r="H32" s="69"/>
    </row>
    <row r="33" spans="2:8" ht="15">
      <c r="B33" s="78" t="s">
        <v>6</v>
      </c>
      <c r="C33" s="49"/>
      <c r="D33" s="49"/>
      <c r="E33" s="49"/>
      <c r="F33" s="49"/>
      <c r="G33" s="49"/>
      <c r="H33" s="79"/>
    </row>
    <row r="34" spans="2:8" ht="15">
      <c r="B34" s="76" t="s">
        <v>8</v>
      </c>
      <c r="C34" s="38"/>
      <c r="D34" s="38"/>
      <c r="E34" s="38"/>
      <c r="F34" s="38"/>
      <c r="G34" s="38"/>
      <c r="H34" s="69"/>
    </row>
    <row r="35" spans="2:8" ht="15">
      <c r="B35" s="76" t="s">
        <v>7</v>
      </c>
      <c r="C35" s="38"/>
      <c r="D35" s="38"/>
      <c r="E35" s="38"/>
      <c r="F35" s="38"/>
      <c r="G35" s="38"/>
      <c r="H35" s="69"/>
    </row>
    <row r="36" spans="2:8" ht="15">
      <c r="B36" s="76" t="s">
        <v>9</v>
      </c>
      <c r="C36" s="38"/>
      <c r="D36" s="38"/>
      <c r="E36" s="38"/>
      <c r="F36" s="38"/>
      <c r="G36" s="38"/>
      <c r="H36" s="69"/>
    </row>
    <row r="37" spans="2:8" ht="15">
      <c r="B37" s="76" t="s">
        <v>10</v>
      </c>
      <c r="C37" s="38"/>
      <c r="D37" s="38"/>
      <c r="E37" s="38"/>
      <c r="F37" s="38"/>
      <c r="G37" s="35"/>
      <c r="H37" s="69"/>
    </row>
    <row r="38" spans="2:8" ht="15">
      <c r="B38" s="76" t="s">
        <v>11</v>
      </c>
      <c r="C38" s="38"/>
      <c r="D38" s="38"/>
      <c r="E38" s="38"/>
      <c r="F38" s="38"/>
      <c r="G38" s="38"/>
      <c r="H38" s="69"/>
    </row>
    <row r="39" spans="2:8" ht="15">
      <c r="B39" s="77"/>
      <c r="C39" s="35"/>
      <c r="D39" s="35"/>
      <c r="E39" s="35"/>
      <c r="F39" s="35"/>
      <c r="G39" s="35"/>
      <c r="H39" s="69"/>
    </row>
    <row r="40" spans="2:8" ht="15">
      <c r="B40" s="68"/>
      <c r="C40" s="6"/>
      <c r="D40" s="6"/>
      <c r="E40" s="6"/>
      <c r="F40" s="6"/>
      <c r="G40" s="6"/>
      <c r="H40" s="69"/>
    </row>
    <row r="41" spans="2:8" ht="15">
      <c r="B41" s="80" t="s">
        <v>13</v>
      </c>
      <c r="C41" s="36"/>
      <c r="D41" s="36"/>
      <c r="E41" s="36"/>
      <c r="F41" s="36"/>
      <c r="G41" s="36"/>
      <c r="H41" s="69"/>
    </row>
    <row r="42" spans="2:8" ht="15">
      <c r="B42" s="68"/>
      <c r="C42" s="37" t="s">
        <v>12</v>
      </c>
      <c r="D42" s="37"/>
      <c r="E42" s="37"/>
      <c r="F42" s="37"/>
      <c r="G42" s="37"/>
      <c r="H42" s="69"/>
    </row>
    <row r="43" spans="2:8" ht="15">
      <c r="B43" s="68"/>
      <c r="C43" s="39" t="s">
        <v>1</v>
      </c>
      <c r="D43" s="39"/>
      <c r="E43" s="39"/>
      <c r="F43" s="39"/>
      <c r="G43" s="34"/>
      <c r="H43" s="69"/>
    </row>
    <row r="44" spans="2:8" ht="15">
      <c r="B44" s="68"/>
      <c r="C44" s="8"/>
      <c r="D44" s="8"/>
      <c r="E44" s="8"/>
      <c r="F44" s="8"/>
      <c r="G44" s="8"/>
      <c r="H44" s="69"/>
    </row>
    <row r="45" spans="2:8" ht="15">
      <c r="B45" s="81"/>
      <c r="C45" s="41"/>
      <c r="D45" s="41"/>
      <c r="E45" s="6"/>
      <c r="F45" s="6"/>
      <c r="G45" s="6"/>
      <c r="H45" s="69"/>
    </row>
    <row r="46" spans="2:8" ht="15">
      <c r="B46" s="82" t="s">
        <v>14</v>
      </c>
      <c r="C46" s="9"/>
      <c r="D46" s="9"/>
      <c r="E46" s="9"/>
      <c r="F46" s="9"/>
      <c r="G46" s="10" t="s">
        <v>15</v>
      </c>
      <c r="H46" s="83"/>
    </row>
    <row r="47" spans="2:8" ht="15">
      <c r="B47" s="82"/>
      <c r="C47" s="9"/>
      <c r="D47" s="9"/>
      <c r="E47" s="9"/>
      <c r="F47" s="9"/>
      <c r="G47" s="9"/>
      <c r="H47" s="69"/>
    </row>
    <row r="48" spans="2:8" ht="15">
      <c r="B48" s="84" t="s">
        <v>16</v>
      </c>
      <c r="C48" s="40"/>
      <c r="D48" s="40"/>
      <c r="E48" s="40"/>
      <c r="F48" s="40"/>
      <c r="G48" s="40"/>
      <c r="H48" s="85"/>
    </row>
    <row r="49" spans="2:8" ht="15.5" thickBot="1">
      <c r="B49" s="86"/>
      <c r="C49" s="87"/>
      <c r="D49" s="88"/>
      <c r="E49" s="88"/>
      <c r="F49" s="88"/>
      <c r="G49" s="87"/>
      <c r="H49" s="89"/>
    </row>
  </sheetData>
  <mergeCells count="26">
    <mergeCell ref="B48:H48"/>
    <mergeCell ref="D49:F49"/>
    <mergeCell ref="B37:F37"/>
    <mergeCell ref="B38:G38"/>
    <mergeCell ref="B41:G41"/>
    <mergeCell ref="C42:G42"/>
    <mergeCell ref="C43:F43"/>
    <mergeCell ref="B45:D45"/>
    <mergeCell ref="B36:G36"/>
    <mergeCell ref="D15:F15"/>
    <mergeCell ref="D17:F17"/>
    <mergeCell ref="D19:F19"/>
    <mergeCell ref="D21:F21"/>
    <mergeCell ref="D22:F22"/>
    <mergeCell ref="D23:F23"/>
    <mergeCell ref="D24:F24"/>
    <mergeCell ref="B30:G30"/>
    <mergeCell ref="B33:H33"/>
    <mergeCell ref="B34:G34"/>
    <mergeCell ref="B35:G35"/>
    <mergeCell ref="D14:F14"/>
    <mergeCell ref="E4:H4"/>
    <mergeCell ref="F6:H6"/>
    <mergeCell ref="G7:H7"/>
    <mergeCell ref="D10:F10"/>
    <mergeCell ref="D11:F11"/>
  </mergeCells>
  <hyperlinks>
    <hyperlink ref="E4" r:id="rId1" display="tep_ltd@yahoo.com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რედისონი</vt:lpstr>
    </vt:vector>
  </TitlesOfParts>
  <Company>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gaskurava@yahoo.com</cp:lastModifiedBy>
  <cp:lastPrinted>2016-05-27T09:03:30Z</cp:lastPrinted>
  <dcterms:created xsi:type="dcterms:W3CDTF">2013-05-07T17:27:21Z</dcterms:created>
  <dcterms:modified xsi:type="dcterms:W3CDTF">2017-03-01T12:18:55Z</dcterms:modified>
</cp:coreProperties>
</file>